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<sst xmlns="http://schemas.openxmlformats.org/spreadsheetml/2006/main" count="208" uniqueCount="91">
  <si>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</si>
  <si>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</si>
  <si>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</si>
  <si>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</si>
  <si>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</si>
  <si>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</si>
  <si>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</si>
  <si>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</si>
  <si>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</si>
  <si>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</si>
  <si>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</si>
  <si>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</si>
  <si>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</si>
  <si>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</si>
  <si>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Калинина</t>
  </si>
  <si>
    <t>117/1</t>
  </si>
  <si>
    <t>01.06.2012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</si>
  <si>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</si>
  <si>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</si>
  <si>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</si>
  <si>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</si>
  <si>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</si>
  <si>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</si>
  <si>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</si>
  <si>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</si>
  <si>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</si>
  <si>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</si>
  <si>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</si>
  <si>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</si>
  <si>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</si>
  <si>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</si>
  <si>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</si>
  <si>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</si>
  <si>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</si>
  <si>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</si>
  <si>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</si>
  <si>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</si>
  <si>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</si>
  <si>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</si>
  <si>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</si>
  <si>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</si>
  <si>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</si>
  <si>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ИТОГО ПО ДОМУ</t>
  </si>
  <si>
    <t>Август 2017 г</t>
  </si>
  <si>
    <t>Вид работ</t>
  </si>
  <si>
    <t>Место проведения работ</t>
  </si>
  <si>
    <t>Сумма</t>
  </si>
  <si>
    <t>ямочный ремонт дворового проезда</t>
  </si>
  <si>
    <t>Калинина, 117/1</t>
  </si>
  <si>
    <t>Сентябрь 2017 г.</t>
  </si>
  <si>
    <t>смена трубопровода ф 25,20,32 мм</t>
  </si>
  <si>
    <t>Ноябрь 2017 г</t>
  </si>
  <si>
    <t>Установка трансформатора тока на общедомовом узле учета электроэнергии жилого дома</t>
  </si>
  <si>
    <t>смена трубопровода ф 20,25 мм (ЦО п/п)</t>
  </si>
  <si>
    <t>кв. 37</t>
  </si>
  <si>
    <t>Январь 2017 г.</t>
  </si>
  <si>
    <t>Т/о общедомовых приборов учета электроэнергии</t>
  </si>
  <si>
    <t>периодический осмотр венканалов и дымоходов</t>
  </si>
  <si>
    <t>кв.3-6,11,18,20,30,33,8,17,15,16,13,38,12,9,40,14,10,1,7,21,24,25,26,28,29,31,34</t>
  </si>
  <si>
    <t>Февраль 2017 г</t>
  </si>
  <si>
    <t>осмотр э/счетчиков установка пломб</t>
  </si>
  <si>
    <t>Март 2017</t>
  </si>
  <si>
    <t>осмотр вентиляционных каналов видеоаппаратурой и устранение завалов</t>
  </si>
  <si>
    <t>кв. 22</t>
  </si>
  <si>
    <t>Апрель 2017</t>
  </si>
  <si>
    <t>благоустройство придомовой территории (окраска деревьев и бордюров)</t>
  </si>
  <si>
    <t>гидравлические испытания внутридомовой системы ЦО</t>
  </si>
  <si>
    <t>смена трубопровода армир ф 25 мм</t>
  </si>
  <si>
    <t>кв.32 (подготовка к гидравлическому испытанию внутридомовой системы ЦО)</t>
  </si>
  <si>
    <t>слив воды из системы</t>
  </si>
  <si>
    <t>закрытие отопительного периода</t>
  </si>
  <si>
    <t>установка антимагнитной пломбы в квартире</t>
  </si>
  <si>
    <t>кв.32</t>
  </si>
  <si>
    <t>Май 2017</t>
  </si>
  <si>
    <t>Июнь 2017 г</t>
  </si>
  <si>
    <t>ППР ВРУ</t>
  </si>
  <si>
    <t>Июль 2017 г</t>
  </si>
  <si>
    <t>Сентябрь 2017 г</t>
  </si>
  <si>
    <t>очистка воронок от мусора</t>
  </si>
  <si>
    <t>Планово-предупредительный ремонт ЩЭ и ВРУ (щиты этажные и вводно-распределительное устройство)</t>
  </si>
  <si>
    <t>Октябрь 2017 г</t>
  </si>
  <si>
    <t>смена трубопровода ф 25,20 мм</t>
  </si>
  <si>
    <t>кв. 16-17 ЦО п/п</t>
  </si>
  <si>
    <t>ликвидация воздушных пробок в стояках, устранение непрогревов в системе ЦО</t>
  </si>
  <si>
    <t>кв. 23,27,31,35,39</t>
  </si>
  <si>
    <t>Декабрь 2017 г</t>
  </si>
  <si>
    <t>кв. 17,20,23,26</t>
  </si>
  <si>
    <t>смена трубопровода ф 25 мм ЦО п/п</t>
  </si>
  <si>
    <t>кв. 23 (п-сушитель)</t>
  </si>
  <si>
    <t>смена трубопровода ф 25 мм</t>
  </si>
  <si>
    <t>кв. 23 ЦО п/п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</si>
</sst>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0" xfId="0" applyFont="1" applyFill="1" applyAlignment="1">
      <alignment horizontal="center"/>
    </xf>
    <xf numFmtId="164" fontId="1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0" borderId="0" xfId="0" applyFont="1" applyFill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07">
          <cell r="E207">
            <v>1670.49</v>
          </cell>
          <cell r="F207">
            <v>-20272.65</v>
          </cell>
          <cell r="G207">
            <v>54136.52000000001</v>
          </cell>
          <cell r="H207">
            <v>55749.240000000005</v>
          </cell>
          <cell r="I207">
            <v>50667.13</v>
          </cell>
          <cell r="J207">
            <v>-15190.539999999994</v>
          </cell>
          <cell r="K207">
            <v>57.770000000004075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E209">
            <v>0</v>
          </cell>
          <cell r="F209">
            <v>1920</v>
          </cell>
          <cell r="G209">
            <v>0</v>
          </cell>
          <cell r="H209">
            <v>0</v>
          </cell>
          <cell r="I209">
            <v>0</v>
          </cell>
          <cell r="J209">
            <v>1920</v>
          </cell>
          <cell r="K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4">
          <cell r="E214">
            <v>2867.23</v>
          </cell>
          <cell r="F214">
            <v>-94451.86</v>
          </cell>
          <cell r="G214">
            <v>20539.78</v>
          </cell>
          <cell r="H214">
            <v>20369.640000000003</v>
          </cell>
          <cell r="I214">
            <v>52428.6</v>
          </cell>
          <cell r="J214">
            <v>-126510.82</v>
          </cell>
          <cell r="K214">
            <v>3037.3699999999953</v>
          </cell>
        </row>
        <row r="215">
          <cell r="E215">
            <v>871.73</v>
          </cell>
          <cell r="F215">
            <v>-871.73</v>
          </cell>
          <cell r="G215">
            <v>40494.6</v>
          </cell>
          <cell r="H215">
            <v>40159.18</v>
          </cell>
          <cell r="I215">
            <v>40494.6</v>
          </cell>
          <cell r="J215">
            <v>-1207.1500000000015</v>
          </cell>
          <cell r="K215">
            <v>1207.1500000000015</v>
          </cell>
        </row>
        <row r="216">
          <cell r="E216">
            <v>195.73</v>
          </cell>
          <cell r="F216">
            <v>9937.83</v>
          </cell>
          <cell r="G216">
            <v>13498.199999999999</v>
          </cell>
          <cell r="H216">
            <v>13386.369999999999</v>
          </cell>
          <cell r="I216">
            <v>13015</v>
          </cell>
          <cell r="J216">
            <v>10309.199999999997</v>
          </cell>
          <cell r="K216">
            <v>307.5599999999995</v>
          </cell>
        </row>
        <row r="217">
          <cell r="E217">
            <v>69.49</v>
          </cell>
          <cell r="F217">
            <v>3522.8</v>
          </cell>
          <cell r="G217">
            <v>2924.6600000000008</v>
          </cell>
          <cell r="H217">
            <v>2900.39</v>
          </cell>
          <cell r="I217">
            <v>1122.24</v>
          </cell>
          <cell r="J217">
            <v>5300.950000000001</v>
          </cell>
          <cell r="K217">
            <v>93.76000000000067</v>
          </cell>
        </row>
        <row r="218">
          <cell r="E218">
            <v>72.35</v>
          </cell>
          <cell r="F218">
            <v>1086.22</v>
          </cell>
          <cell r="G218">
            <v>2069.7300000000005</v>
          </cell>
          <cell r="H218">
            <v>2052.57</v>
          </cell>
          <cell r="I218">
            <v>0</v>
          </cell>
          <cell r="J218">
            <v>3138.79</v>
          </cell>
          <cell r="K218">
            <v>89.51000000000022</v>
          </cell>
        </row>
        <row r="219">
          <cell r="E219">
            <v>2.24</v>
          </cell>
          <cell r="F219">
            <v>306.18</v>
          </cell>
          <cell r="G219">
            <v>67.5</v>
          </cell>
          <cell r="H219">
            <v>66.91</v>
          </cell>
          <cell r="I219">
            <v>0</v>
          </cell>
          <cell r="J219">
            <v>373.09000000000003</v>
          </cell>
          <cell r="K219">
            <v>2.8299999999999983</v>
          </cell>
        </row>
        <row r="220">
          <cell r="E220">
            <v>216.71</v>
          </cell>
          <cell r="F220">
            <v>-216.71</v>
          </cell>
          <cell r="G220">
            <v>21372.16</v>
          </cell>
          <cell r="H220">
            <v>21195.14</v>
          </cell>
          <cell r="I220">
            <v>21372.16</v>
          </cell>
          <cell r="J220">
            <v>-393.72999999999956</v>
          </cell>
          <cell r="K220">
            <v>393.72999999999956</v>
          </cell>
        </row>
        <row r="221">
          <cell r="E221">
            <v>-65.43</v>
          </cell>
          <cell r="F221">
            <v>-61670.4</v>
          </cell>
          <cell r="G221">
            <v>13948.11</v>
          </cell>
          <cell r="H221">
            <v>13832.61</v>
          </cell>
          <cell r="I221">
            <v>31229.698359999995</v>
          </cell>
          <cell r="J221">
            <v>-79067.48835999999</v>
          </cell>
          <cell r="K221">
            <v>50.06999999999971</v>
          </cell>
        </row>
        <row r="222">
          <cell r="E222">
            <v>64.36</v>
          </cell>
          <cell r="F222">
            <v>-37069.18</v>
          </cell>
          <cell r="G222">
            <v>1844.7800000000004</v>
          </cell>
          <cell r="H222">
            <v>1829.5000000000002</v>
          </cell>
          <cell r="I222">
            <v>0</v>
          </cell>
          <cell r="J222">
            <v>-35239.68</v>
          </cell>
          <cell r="K222">
            <v>79.6400000000001</v>
          </cell>
        </row>
        <row r="224">
          <cell r="E224">
            <v>1344.66</v>
          </cell>
          <cell r="F224">
            <v>-2279.11</v>
          </cell>
          <cell r="G224">
            <v>44994.00000000001</v>
          </cell>
          <cell r="H224">
            <v>44313.840000000004</v>
          </cell>
          <cell r="I224">
            <v>44994.00000000001</v>
          </cell>
          <cell r="J224">
            <v>-2959.270000000004</v>
          </cell>
          <cell r="K224">
            <v>2024.820000000007</v>
          </cell>
        </row>
        <row r="225">
          <cell r="E225">
            <v>0</v>
          </cell>
          <cell r="F225">
            <v>0</v>
          </cell>
          <cell r="G225">
            <v>5804.200000000002</v>
          </cell>
          <cell r="H225">
            <v>5541.75</v>
          </cell>
          <cell r="I225">
            <v>5804.200000000002</v>
          </cell>
          <cell r="J225">
            <v>-262.45000000000164</v>
          </cell>
          <cell r="K225">
            <v>262.45000000000164</v>
          </cell>
        </row>
        <row r="226">
          <cell r="E226">
            <v>27980.84</v>
          </cell>
          <cell r="F226">
            <v>-27980.84</v>
          </cell>
          <cell r="G226">
            <v>513240.39</v>
          </cell>
          <cell r="H226">
            <v>510727.27999999997</v>
          </cell>
          <cell r="I226">
            <v>513240.39</v>
          </cell>
          <cell r="J226">
            <v>-30493.95000000007</v>
          </cell>
          <cell r="K226">
            <v>30493.95000000001</v>
          </cell>
        </row>
        <row r="227">
          <cell r="E227">
            <v>445.93</v>
          </cell>
          <cell r="F227">
            <v>-445.93</v>
          </cell>
          <cell r="G227">
            <v>26321.409999999996</v>
          </cell>
          <cell r="H227">
            <v>25583.890000000007</v>
          </cell>
          <cell r="I227">
            <v>26321.409999999996</v>
          </cell>
          <cell r="J227">
            <v>-1183.4499999999898</v>
          </cell>
          <cell r="K227">
            <v>1183.4499999999898</v>
          </cell>
        </row>
        <row r="228">
          <cell r="E228">
            <v>1215.23</v>
          </cell>
          <cell r="F228">
            <v>-1215.23</v>
          </cell>
          <cell r="G228">
            <v>42294.18</v>
          </cell>
          <cell r="H228">
            <v>41714.579999999994</v>
          </cell>
          <cell r="I228">
            <v>42294.18</v>
          </cell>
          <cell r="J228">
            <v>-1794.830000000009</v>
          </cell>
          <cell r="K228">
            <v>1794.830000000009</v>
          </cell>
        </row>
        <row r="229">
          <cell r="E229">
            <v>1865.92</v>
          </cell>
          <cell r="F229">
            <v>-1865.92</v>
          </cell>
          <cell r="G229">
            <v>56242.5</v>
          </cell>
          <cell r="H229">
            <v>55578.850000000006</v>
          </cell>
          <cell r="I229">
            <v>56242.5</v>
          </cell>
          <cell r="J229">
            <v>-2529.5699999999924</v>
          </cell>
          <cell r="K229">
            <v>2529.5699999999924</v>
          </cell>
        </row>
        <row r="230">
          <cell r="E230">
            <v>1344.66</v>
          </cell>
          <cell r="F230">
            <v>-1344.66</v>
          </cell>
          <cell r="G230">
            <v>44994.00000000001</v>
          </cell>
          <cell r="H230">
            <v>44311.05</v>
          </cell>
          <cell r="I230">
            <v>44994.00000000001</v>
          </cell>
          <cell r="J230">
            <v>-2027.6100000000079</v>
          </cell>
          <cell r="K230">
            <v>2027.6100000000079</v>
          </cell>
        </row>
        <row r="231">
          <cell r="E231">
            <v>0</v>
          </cell>
          <cell r="F231">
            <v>0</v>
          </cell>
          <cell r="G231">
            <v>17312.78</v>
          </cell>
          <cell r="H231">
            <v>19207.75</v>
          </cell>
          <cell r="I231">
            <v>17312.78</v>
          </cell>
          <cell r="J231">
            <v>1894.9700000000012</v>
          </cell>
          <cell r="K231">
            <v>-1894.9700000000012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workbookViewId="0" topLeftCell="A1">
      <selection activeCell="G44" sqref="G44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6.7109375" style="0" customWidth="1"/>
    <col min="6" max="6" width="16.140625" style="0" customWidth="1"/>
    <col min="7" max="7" width="18.421875" style="0" customWidth="1"/>
    <col min="8" max="8" width="16.00390625" style="0" customWidth="1"/>
    <col min="9" max="9" width="21.00390625" style="0" customWidth="1"/>
    <col min="10" max="10" width="16.00390625" style="0" customWidth="1"/>
    <col min="11" max="11" width="19.57421875" style="0" customWidth="1"/>
    <col min="12" max="12" width="16.14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9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</row>
    <row r="4" spans="1:12" ht="40.5" customHeight="1">
      <c r="A4" s="3"/>
      <c r="B4" s="4" t="s">
        <v>12</v>
      </c>
      <c r="C4" s="4" t="s">
        <v>13</v>
      </c>
      <c r="D4" s="4"/>
      <c r="E4" s="4"/>
      <c r="F4" s="5"/>
      <c r="G4" s="4"/>
      <c r="H4" s="4"/>
      <c r="I4" s="4"/>
      <c r="J4" s="4"/>
      <c r="K4" s="4"/>
      <c r="L4" s="5"/>
    </row>
    <row r="5" spans="1:12" ht="12.75">
      <c r="A5" s="2">
        <v>7</v>
      </c>
      <c r="B5" s="4" t="s">
        <v>14</v>
      </c>
      <c r="C5" s="4" t="s">
        <v>15</v>
      </c>
      <c r="D5" s="2"/>
      <c r="E5" s="2"/>
      <c r="F5" s="2"/>
      <c r="G5" s="2"/>
      <c r="H5" s="2"/>
      <c r="I5" s="2"/>
      <c r="J5" s="2"/>
      <c r="K5" s="2"/>
      <c r="L5" s="4" t="s">
        <v>16</v>
      </c>
    </row>
    <row r="6" spans="1:12" ht="12.75" hidden="1">
      <c r="A6" s="2">
        <v>3</v>
      </c>
      <c r="B6" s="2"/>
      <c r="C6" s="2"/>
      <c r="D6" s="2" t="s">
        <v>17</v>
      </c>
      <c r="E6" s="3">
        <f>'[1]Лицевые счета домов свод'!E207</f>
        <v>1670.49</v>
      </c>
      <c r="F6" s="3">
        <f>'[1]Лицевые счета домов свод'!F207</f>
        <v>-20272.65</v>
      </c>
      <c r="G6" s="3">
        <f>'[1]Лицевые счета домов свод'!G207</f>
        <v>54136.52000000001</v>
      </c>
      <c r="H6" s="3">
        <f>'[1]Лицевые счета домов свод'!H207</f>
        <v>55749.240000000005</v>
      </c>
      <c r="I6" s="3">
        <f>'[1]Лицевые счета домов свод'!I207</f>
        <v>50667.13</v>
      </c>
      <c r="J6" s="3">
        <f>'[1]Лицевые счета домов свод'!J207</f>
        <v>-15190.539999999994</v>
      </c>
      <c r="K6" s="3">
        <f>'[1]Лицевые счета домов свод'!K207</f>
        <v>57.770000000004075</v>
      </c>
      <c r="L6" s="2"/>
    </row>
    <row r="7" spans="1:12" ht="12.75" hidden="1">
      <c r="A7" s="2"/>
      <c r="B7" s="2"/>
      <c r="C7" s="2"/>
      <c r="D7" s="2" t="s">
        <v>18</v>
      </c>
      <c r="E7" s="3">
        <f>'[1]Лицевые счета домов свод'!E208</f>
        <v>0</v>
      </c>
      <c r="F7" s="3">
        <f>'[1]Лицевые счета домов свод'!F208</f>
        <v>0</v>
      </c>
      <c r="G7" s="3">
        <f>'[1]Лицевые счета домов свод'!G208</f>
        <v>0</v>
      </c>
      <c r="H7" s="3">
        <f>'[1]Лицевые счета домов свод'!H208</f>
        <v>0</v>
      </c>
      <c r="I7" s="3">
        <f>'[1]Лицевые счета домов свод'!I208</f>
        <v>0</v>
      </c>
      <c r="J7" s="3">
        <f>'[1]Лицевые счета домов свод'!J208</f>
        <v>0</v>
      </c>
      <c r="K7" s="3">
        <f>'[1]Лицевые счета домов свод'!K208</f>
        <v>0</v>
      </c>
      <c r="L7" s="2"/>
    </row>
    <row r="8" spans="1:12" ht="12.75" hidden="1">
      <c r="A8" s="2"/>
      <c r="B8" s="2"/>
      <c r="C8" s="2"/>
      <c r="D8" s="2" t="s">
        <v>19</v>
      </c>
      <c r="E8" s="3">
        <f>'[1]Лицевые счета домов свод'!E209</f>
        <v>0</v>
      </c>
      <c r="F8" s="3">
        <f>'[1]Лицевые счета домов свод'!F209</f>
        <v>1920</v>
      </c>
      <c r="G8" s="3">
        <f>'[1]Лицевые счета домов свод'!G209</f>
        <v>0</v>
      </c>
      <c r="H8" s="3">
        <f>'[1]Лицевые счета домов свод'!H209</f>
        <v>0</v>
      </c>
      <c r="I8" s="3">
        <f>'[1]Лицевые счета домов свод'!I209</f>
        <v>0</v>
      </c>
      <c r="J8" s="3">
        <f>'[1]Лицевые счета домов свод'!J209</f>
        <v>1920</v>
      </c>
      <c r="K8" s="3">
        <f>'[1]Лицевые счета домов свод'!K209</f>
        <v>0</v>
      </c>
      <c r="L8" s="2"/>
    </row>
    <row r="9" spans="1:12" ht="12.75" hidden="1">
      <c r="A9" s="2"/>
      <c r="B9" s="2"/>
      <c r="C9" s="2"/>
      <c r="D9" s="2" t="s">
        <v>20</v>
      </c>
      <c r="E9" s="3">
        <f>'[1]Лицевые счета домов свод'!E210</f>
        <v>0</v>
      </c>
      <c r="F9" s="3">
        <f>'[1]Лицевые счета домов свод'!F210</f>
        <v>0</v>
      </c>
      <c r="G9" s="3">
        <f>'[1]Лицевые счета домов свод'!G210</f>
        <v>0</v>
      </c>
      <c r="H9" s="3">
        <f>'[1]Лицевые счета домов свод'!H210</f>
        <v>0</v>
      </c>
      <c r="I9" s="3">
        <f>'[1]Лицевые счета домов свод'!I210</f>
        <v>0</v>
      </c>
      <c r="J9" s="3">
        <f>'[1]Лицевые счета домов свод'!J210</f>
        <v>0</v>
      </c>
      <c r="K9" s="3">
        <f>'[1]Лицевые счета домов свод'!K210</f>
        <v>0</v>
      </c>
      <c r="L9" s="2"/>
    </row>
    <row r="10" spans="1:12" ht="12.75" hidden="1">
      <c r="A10" s="2"/>
      <c r="B10" s="2"/>
      <c r="C10" s="2"/>
      <c r="D10" s="2" t="s">
        <v>21</v>
      </c>
      <c r="E10" s="3">
        <f>'[1]Лицевые счета домов свод'!E211</f>
        <v>0</v>
      </c>
      <c r="F10" s="3">
        <f>'[1]Лицевые счета домов свод'!F211</f>
        <v>0</v>
      </c>
      <c r="G10" s="3">
        <f>'[1]Лицевые счета домов свод'!G211</f>
        <v>0</v>
      </c>
      <c r="H10" s="3">
        <f>'[1]Лицевые счета домов свод'!H211</f>
        <v>0</v>
      </c>
      <c r="I10" s="3">
        <f>'[1]Лицевые счета домов свод'!I211</f>
        <v>0</v>
      </c>
      <c r="J10" s="3">
        <f>'[1]Лицевые счета домов свод'!J211</f>
        <v>0</v>
      </c>
      <c r="K10" s="3">
        <f>'[1]Лицевые счета домов свод'!K211</f>
        <v>0</v>
      </c>
      <c r="L10" s="2"/>
    </row>
    <row r="11" spans="1:12" ht="12.75" hidden="1">
      <c r="A11" s="2"/>
      <c r="B11" s="2"/>
      <c r="C11" s="2"/>
      <c r="D11" s="2" t="s">
        <v>22</v>
      </c>
      <c r="E11" s="3">
        <f>'[1]Лицевые счета домов свод'!E212</f>
        <v>0</v>
      </c>
      <c r="F11" s="3">
        <f>'[1]Лицевые счета домов свод'!F212</f>
        <v>0</v>
      </c>
      <c r="G11" s="3">
        <f>'[1]Лицевые счета домов свод'!G212</f>
        <v>0</v>
      </c>
      <c r="H11" s="3">
        <f>'[1]Лицевые счета домов свод'!H212</f>
        <v>0</v>
      </c>
      <c r="I11" s="3">
        <f>'[1]Лицевые счета домов свод'!I212</f>
        <v>0</v>
      </c>
      <c r="J11" s="3">
        <f>'[1]Лицевые счета домов свод'!J212</f>
        <v>0</v>
      </c>
      <c r="K11" s="3">
        <f>'[1]Лицевые счета домов свод'!K212</f>
        <v>0</v>
      </c>
      <c r="L11" s="2"/>
    </row>
    <row r="12" spans="1:12" ht="12.75" hidden="1">
      <c r="A12" s="2"/>
      <c r="B12" s="2"/>
      <c r="C12" s="2"/>
      <c r="D12" s="3" t="s">
        <v>23</v>
      </c>
      <c r="E12" s="3">
        <f>SUM(E6:E11)</f>
        <v>1670.49</v>
      </c>
      <c r="F12" s="3">
        <f>SUM(F6:F11)</f>
        <v>-18352.65</v>
      </c>
      <c r="G12" s="3">
        <f>SUM(G6:G11)</f>
        <v>54136.52000000001</v>
      </c>
      <c r="H12" s="3">
        <f>SUM(H6:H11)</f>
        <v>55749.240000000005</v>
      </c>
      <c r="I12" s="3">
        <f>SUM(I6:I11)</f>
        <v>50667.13</v>
      </c>
      <c r="J12" s="3">
        <f>SUM(J6:J11)</f>
        <v>-13270.539999999994</v>
      </c>
      <c r="K12" s="3">
        <f>SUM(K6:K11)</f>
        <v>57.770000000004075</v>
      </c>
      <c r="L12" s="2"/>
    </row>
    <row r="13" spans="1:12" ht="14.25" customHeight="1" hidden="1">
      <c r="A13" s="2"/>
      <c r="B13" s="2"/>
      <c r="C13" s="2"/>
      <c r="D13" s="6" t="s">
        <v>24</v>
      </c>
      <c r="E13" s="3">
        <f>'[1]Лицевые счета домов свод'!E214</f>
        <v>2867.23</v>
      </c>
      <c r="F13" s="3">
        <f>'[1]Лицевые счета домов свод'!F214</f>
        <v>-94451.86</v>
      </c>
      <c r="G13" s="3">
        <f>'[1]Лицевые счета домов свод'!G214</f>
        <v>20539.78</v>
      </c>
      <c r="H13" s="3">
        <f>'[1]Лицевые счета домов свод'!H214</f>
        <v>20369.640000000003</v>
      </c>
      <c r="I13" s="3">
        <f>'[1]Лицевые счета домов свод'!I214</f>
        <v>52428.6</v>
      </c>
      <c r="J13" s="3">
        <f>'[1]Лицевые счета домов свод'!J214</f>
        <v>-126510.82</v>
      </c>
      <c r="K13" s="3">
        <f>'[1]Лицевые счета домов свод'!K214</f>
        <v>3037.3699999999953</v>
      </c>
      <c r="L13" s="2"/>
    </row>
    <row r="14" spans="1:12" ht="34.5" customHeight="1" hidden="1">
      <c r="A14" s="2"/>
      <c r="B14" s="2"/>
      <c r="C14" s="2"/>
      <c r="D14" s="6" t="s">
        <v>25</v>
      </c>
      <c r="E14" s="3">
        <f>'[1]Лицевые счета домов свод'!E215</f>
        <v>871.73</v>
      </c>
      <c r="F14" s="3">
        <f>'[1]Лицевые счета домов свод'!F215</f>
        <v>-871.73</v>
      </c>
      <c r="G14" s="3">
        <f>'[1]Лицевые счета домов свод'!G215</f>
        <v>40494.6</v>
      </c>
      <c r="H14" s="3">
        <f>'[1]Лицевые счета домов свод'!H215</f>
        <v>40159.18</v>
      </c>
      <c r="I14" s="3">
        <f>'[1]Лицевые счета домов свод'!I215</f>
        <v>40494.6</v>
      </c>
      <c r="J14" s="3">
        <f>'[1]Лицевые счета домов свод'!J215</f>
        <v>-1207.1500000000015</v>
      </c>
      <c r="K14" s="3">
        <f>'[1]Лицевые счета домов свод'!K215</f>
        <v>1207.1500000000015</v>
      </c>
      <c r="L14" s="2"/>
    </row>
    <row r="15" spans="1:12" ht="28.5" customHeight="1" hidden="1">
      <c r="A15" s="2"/>
      <c r="B15" s="2"/>
      <c r="C15" s="2"/>
      <c r="D15" s="6" t="s">
        <v>26</v>
      </c>
      <c r="E15" s="3">
        <f>'[1]Лицевые счета домов свод'!E216</f>
        <v>195.73</v>
      </c>
      <c r="F15" s="3">
        <f>'[1]Лицевые счета домов свод'!F216</f>
        <v>9937.83</v>
      </c>
      <c r="G15" s="3">
        <f>'[1]Лицевые счета домов свод'!G216</f>
        <v>13498.199999999999</v>
      </c>
      <c r="H15" s="3">
        <f>'[1]Лицевые счета домов свод'!H216</f>
        <v>13386.369999999999</v>
      </c>
      <c r="I15" s="3">
        <f>'[1]Лицевые счета домов свод'!I216</f>
        <v>13015</v>
      </c>
      <c r="J15" s="3">
        <f>'[1]Лицевые счета домов свод'!J216</f>
        <v>10309.199999999997</v>
      </c>
      <c r="K15" s="3">
        <f>'[1]Лицевые счета домов свод'!K216</f>
        <v>307.5599999999995</v>
      </c>
      <c r="L15" s="2"/>
    </row>
    <row r="16" spans="1:12" ht="28.5" customHeight="1" hidden="1">
      <c r="A16" s="2"/>
      <c r="B16" s="2"/>
      <c r="C16" s="2"/>
      <c r="D16" s="6" t="s">
        <v>27</v>
      </c>
      <c r="E16" s="3">
        <f>'[1]Лицевые счета домов свод'!E217</f>
        <v>69.49</v>
      </c>
      <c r="F16" s="3">
        <f>'[1]Лицевые счета домов свод'!F217</f>
        <v>3522.8</v>
      </c>
      <c r="G16" s="3">
        <f>'[1]Лицевые счета домов свод'!G217</f>
        <v>2924.6600000000008</v>
      </c>
      <c r="H16" s="3">
        <f>'[1]Лицевые счета домов свод'!H217</f>
        <v>2900.39</v>
      </c>
      <c r="I16" s="3">
        <f>'[1]Лицевые счета домов свод'!I217</f>
        <v>1122.24</v>
      </c>
      <c r="J16" s="3">
        <f>'[1]Лицевые счета домов свод'!J217</f>
        <v>5300.950000000001</v>
      </c>
      <c r="K16" s="3">
        <f>'[1]Лицевые счета домов свод'!K217</f>
        <v>93.76000000000067</v>
      </c>
      <c r="L16" s="2"/>
    </row>
    <row r="17" spans="1:12" ht="12.75" hidden="1">
      <c r="A17" s="2"/>
      <c r="B17" s="2"/>
      <c r="C17" s="2"/>
      <c r="D17" s="2" t="s">
        <v>28</v>
      </c>
      <c r="E17" s="3">
        <f>'[1]Лицевые счета домов свод'!E218</f>
        <v>72.35</v>
      </c>
      <c r="F17" s="3">
        <f>'[1]Лицевые счета домов свод'!F218</f>
        <v>1086.22</v>
      </c>
      <c r="G17" s="3">
        <f>'[1]Лицевые счета домов свод'!G218</f>
        <v>2069.7300000000005</v>
      </c>
      <c r="H17" s="3">
        <f>'[1]Лицевые счета домов свод'!H218</f>
        <v>2052.57</v>
      </c>
      <c r="I17" s="3">
        <f>'[1]Лицевые счета домов свод'!I218</f>
        <v>0</v>
      </c>
      <c r="J17" s="3">
        <f>'[1]Лицевые счета домов свод'!J218</f>
        <v>3138.79</v>
      </c>
      <c r="K17" s="3">
        <f>'[1]Лицевые счета домов свод'!K218</f>
        <v>89.51000000000022</v>
      </c>
      <c r="L17" s="2"/>
    </row>
    <row r="18" spans="1:12" ht="31.5" customHeight="1" hidden="1">
      <c r="A18" s="2"/>
      <c r="B18" s="2"/>
      <c r="C18" s="2"/>
      <c r="D18" s="6" t="s">
        <v>29</v>
      </c>
      <c r="E18" s="3">
        <f>'[1]Лицевые счета домов свод'!E219</f>
        <v>2.24</v>
      </c>
      <c r="F18" s="3">
        <f>'[1]Лицевые счета домов свод'!F219</f>
        <v>306.18</v>
      </c>
      <c r="G18" s="3">
        <f>'[1]Лицевые счета домов свод'!G219</f>
        <v>67.5</v>
      </c>
      <c r="H18" s="3">
        <f>'[1]Лицевые счета домов свод'!H219</f>
        <v>66.91</v>
      </c>
      <c r="I18" s="3">
        <f>'[1]Лицевые счета домов свод'!I219</f>
        <v>0</v>
      </c>
      <c r="J18" s="3">
        <f>'[1]Лицевые счета домов свод'!J219</f>
        <v>373.09000000000003</v>
      </c>
      <c r="K18" s="3">
        <f>'[1]Лицевые счета домов свод'!K219</f>
        <v>2.8299999999999983</v>
      </c>
      <c r="L18" s="2"/>
    </row>
    <row r="19" spans="1:12" ht="43.5" customHeight="1" hidden="1">
      <c r="A19" s="2"/>
      <c r="B19" s="2"/>
      <c r="C19" s="2"/>
      <c r="D19" s="6" t="s">
        <v>30</v>
      </c>
      <c r="E19" s="3">
        <f>'[1]Лицевые счета домов свод'!E220</f>
        <v>216.71</v>
      </c>
      <c r="F19" s="3">
        <f>'[1]Лицевые счета домов свод'!F220</f>
        <v>-216.71</v>
      </c>
      <c r="G19" s="3">
        <f>'[1]Лицевые счета домов свод'!G220</f>
        <v>21372.16</v>
      </c>
      <c r="H19" s="3">
        <f>'[1]Лицевые счета домов свод'!H220</f>
        <v>21195.14</v>
      </c>
      <c r="I19" s="3">
        <f>'[1]Лицевые счета домов свод'!I220</f>
        <v>21372.16</v>
      </c>
      <c r="J19" s="3">
        <f>'[1]Лицевые счета домов свод'!J220</f>
        <v>-393.72999999999956</v>
      </c>
      <c r="K19" s="3">
        <f>'[1]Лицевые счета домов свод'!K220</f>
        <v>393.72999999999956</v>
      </c>
      <c r="L19" s="2"/>
    </row>
    <row r="20" spans="1:12" ht="21.75" customHeight="1" hidden="1">
      <c r="A20" s="2"/>
      <c r="B20" s="2"/>
      <c r="C20" s="2"/>
      <c r="D20" s="6" t="s">
        <v>31</v>
      </c>
      <c r="E20" s="3">
        <f>'[1]Лицевые счета домов свод'!E221</f>
        <v>-65.43</v>
      </c>
      <c r="F20" s="3">
        <f>'[1]Лицевые счета домов свод'!F221</f>
        <v>-61670.4</v>
      </c>
      <c r="G20" s="3">
        <f>'[1]Лицевые счета домов свод'!G221</f>
        <v>13948.11</v>
      </c>
      <c r="H20" s="3">
        <f>'[1]Лицевые счета домов свод'!H221</f>
        <v>13832.61</v>
      </c>
      <c r="I20" s="3">
        <f>'[1]Лицевые счета домов свод'!I221</f>
        <v>31229.698359999995</v>
      </c>
      <c r="J20" s="3">
        <f>'[1]Лицевые счета домов свод'!J221</f>
        <v>-79067.48835999999</v>
      </c>
      <c r="K20" s="3">
        <f>'[1]Лицевые счета домов свод'!K221</f>
        <v>50.06999999999971</v>
      </c>
      <c r="L20" s="2"/>
    </row>
    <row r="21" spans="1:12" ht="29.25" customHeight="1" hidden="1">
      <c r="A21" s="2"/>
      <c r="B21" s="2"/>
      <c r="C21" s="2"/>
      <c r="D21" s="6" t="s">
        <v>32</v>
      </c>
      <c r="E21" s="3">
        <f>'[1]Лицевые счета домов свод'!E222</f>
        <v>64.36</v>
      </c>
      <c r="F21" s="3">
        <f>'[1]Лицевые счета домов свод'!F222</f>
        <v>-37069.18</v>
      </c>
      <c r="G21" s="3">
        <f>'[1]Лицевые счета домов свод'!G222</f>
        <v>1844.7800000000004</v>
      </c>
      <c r="H21" s="3">
        <f>'[1]Лицевые счета домов свод'!H222</f>
        <v>1829.5000000000002</v>
      </c>
      <c r="I21" s="3">
        <f>'[1]Лицевые счета домов свод'!I222</f>
        <v>0</v>
      </c>
      <c r="J21" s="3">
        <f>'[1]Лицевые счета домов свод'!J222</f>
        <v>-35239.68</v>
      </c>
      <c r="K21" s="3">
        <f>'[1]Лицевые счета домов свод'!K222</f>
        <v>79.6400000000001</v>
      </c>
      <c r="L21" s="2"/>
    </row>
    <row r="22" spans="1:12" ht="12.75" hidden="1">
      <c r="A22" s="2"/>
      <c r="B22" s="2"/>
      <c r="C22" s="2"/>
      <c r="D22" s="3" t="s">
        <v>33</v>
      </c>
      <c r="E22" s="3">
        <f>SUM(E13:E21)</f>
        <v>4294.41</v>
      </c>
      <c r="F22" s="3">
        <f>SUM(F13:F21)</f>
        <v>-179426.84999999998</v>
      </c>
      <c r="G22" s="3">
        <f>SUM(G13:G21)</f>
        <v>116759.52</v>
      </c>
      <c r="H22" s="3">
        <f>SUM(H13:H21)</f>
        <v>115792.31</v>
      </c>
      <c r="I22" s="7">
        <f>SUM(I13:I21)</f>
        <v>159662.29836</v>
      </c>
      <c r="J22" s="7">
        <f>SUM(J13:J21)</f>
        <v>-223296.83836</v>
      </c>
      <c r="K22" s="3">
        <f>SUM(K13:K21)</f>
        <v>5261.619999999996</v>
      </c>
      <c r="L22" s="2"/>
    </row>
    <row r="23" spans="1:12" ht="12.75" hidden="1">
      <c r="A23" s="2"/>
      <c r="B23" s="2"/>
      <c r="C23" s="2"/>
      <c r="D23" s="2" t="s">
        <v>34</v>
      </c>
      <c r="E23" s="3">
        <f>'[1]Лицевые счета домов свод'!E224</f>
        <v>1344.66</v>
      </c>
      <c r="F23" s="3">
        <f>'[1]Лицевые счета домов свод'!F224</f>
        <v>-2279.11</v>
      </c>
      <c r="G23" s="3">
        <f>'[1]Лицевые счета домов свод'!G224</f>
        <v>44994.00000000001</v>
      </c>
      <c r="H23" s="3">
        <f>'[1]Лицевые счета домов свод'!H224</f>
        <v>44313.840000000004</v>
      </c>
      <c r="I23" s="3">
        <f>'[1]Лицевые счета домов свод'!I224</f>
        <v>44994.00000000001</v>
      </c>
      <c r="J23" s="3">
        <f>'[1]Лицевые счета домов свод'!J224</f>
        <v>-2959.270000000004</v>
      </c>
      <c r="K23" s="3">
        <f>'[1]Лицевые счета домов свод'!K224</f>
        <v>2024.820000000007</v>
      </c>
      <c r="L23" s="2"/>
    </row>
    <row r="24" spans="1:12" ht="12.75" hidden="1">
      <c r="A24" s="2"/>
      <c r="B24" s="2"/>
      <c r="C24" s="2"/>
      <c r="D24" s="2" t="s">
        <v>35</v>
      </c>
      <c r="E24" s="3">
        <f>'[1]Лицевые счета домов свод'!E225</f>
        <v>0</v>
      </c>
      <c r="F24" s="3">
        <f>'[1]Лицевые счета домов свод'!F225</f>
        <v>0</v>
      </c>
      <c r="G24" s="3">
        <f>'[1]Лицевые счета домов свод'!G225</f>
        <v>5804.200000000002</v>
      </c>
      <c r="H24" s="3">
        <f>'[1]Лицевые счета домов свод'!H225</f>
        <v>5541.75</v>
      </c>
      <c r="I24" s="3">
        <f>'[1]Лицевые счета домов свод'!I225</f>
        <v>5804.200000000002</v>
      </c>
      <c r="J24" s="3">
        <f>'[1]Лицевые счета домов свод'!J225</f>
        <v>-262.45000000000164</v>
      </c>
      <c r="K24" s="3">
        <f>'[1]Лицевые счета домов свод'!K225</f>
        <v>262.45000000000164</v>
      </c>
      <c r="L24" s="2"/>
    </row>
    <row r="25" spans="1:12" ht="12.75">
      <c r="A25" s="2"/>
      <c r="B25" s="2"/>
      <c r="C25" s="2"/>
      <c r="D25" s="2" t="s">
        <v>36</v>
      </c>
      <c r="E25" s="3">
        <f>'[1]Лицевые счета домов свод'!E226</f>
        <v>27980.84</v>
      </c>
      <c r="F25" s="3">
        <f>'[1]Лицевые счета домов свод'!F226</f>
        <v>-27980.84</v>
      </c>
      <c r="G25" s="3">
        <f>'[1]Лицевые счета домов свод'!G226</f>
        <v>513240.39</v>
      </c>
      <c r="H25" s="3">
        <f>'[1]Лицевые счета домов свод'!H226</f>
        <v>510727.27999999997</v>
      </c>
      <c r="I25" s="3">
        <f>'[1]Лицевые счета домов свод'!I226</f>
        <v>513240.39</v>
      </c>
      <c r="J25" s="3">
        <f>'[1]Лицевые счета домов свод'!J226</f>
        <v>-30493.95000000007</v>
      </c>
      <c r="K25" s="3">
        <f>'[1]Лицевые счета домов свод'!K226</f>
        <v>30493.95000000001</v>
      </c>
      <c r="L25" s="2"/>
    </row>
    <row r="26" spans="1:12" ht="12.75" hidden="1">
      <c r="A26" s="2"/>
      <c r="B26" s="2"/>
      <c r="C26" s="2"/>
      <c r="D26" s="2" t="s">
        <v>37</v>
      </c>
      <c r="E26" s="3">
        <f>'[1]Лицевые счета домов свод'!E227</f>
        <v>445.93</v>
      </c>
      <c r="F26" s="3">
        <f>'[1]Лицевые счета домов свод'!F227</f>
        <v>-445.93</v>
      </c>
      <c r="G26" s="3">
        <f>'[1]Лицевые счета домов свод'!G227</f>
        <v>26321.409999999996</v>
      </c>
      <c r="H26" s="3">
        <f>'[1]Лицевые счета домов свод'!H227</f>
        <v>25583.890000000007</v>
      </c>
      <c r="I26" s="3">
        <f>'[1]Лицевые счета домов свод'!I227</f>
        <v>26321.409999999996</v>
      </c>
      <c r="J26" s="3">
        <f>'[1]Лицевые счета домов свод'!J227</f>
        <v>-1183.4499999999898</v>
      </c>
      <c r="K26" s="3">
        <f>'[1]Лицевые счета домов свод'!K227</f>
        <v>1183.4499999999898</v>
      </c>
      <c r="L26" s="2"/>
    </row>
    <row r="27" spans="1:12" ht="12.75" hidden="1">
      <c r="A27" s="2"/>
      <c r="B27" s="2"/>
      <c r="C27" s="2"/>
      <c r="D27" s="2" t="s">
        <v>38</v>
      </c>
      <c r="E27" s="3">
        <f>'[1]Лицевые счета домов свод'!E228</f>
        <v>1215.23</v>
      </c>
      <c r="F27" s="3">
        <f>'[1]Лицевые счета домов свод'!F228</f>
        <v>-1215.23</v>
      </c>
      <c r="G27" s="3">
        <f>'[1]Лицевые счета домов свод'!G228</f>
        <v>42294.18</v>
      </c>
      <c r="H27" s="3">
        <f>'[1]Лицевые счета домов свод'!H228</f>
        <v>41714.579999999994</v>
      </c>
      <c r="I27" s="3">
        <f>'[1]Лицевые счета домов свод'!I228</f>
        <v>42294.18</v>
      </c>
      <c r="J27" s="3">
        <f>'[1]Лицевые счета домов свод'!J228</f>
        <v>-1794.830000000009</v>
      </c>
      <c r="K27" s="3">
        <f>'[1]Лицевые счета домов свод'!K228</f>
        <v>1794.830000000009</v>
      </c>
      <c r="L27" s="2"/>
    </row>
    <row r="28" spans="1:12" ht="12.75" hidden="1">
      <c r="A28" s="2"/>
      <c r="B28" s="2"/>
      <c r="C28" s="2"/>
      <c r="D28" s="2" t="s">
        <v>39</v>
      </c>
      <c r="E28" s="3">
        <f>'[1]Лицевые счета домов свод'!E229</f>
        <v>1865.92</v>
      </c>
      <c r="F28" s="3">
        <f>'[1]Лицевые счета домов свод'!F229</f>
        <v>-1865.92</v>
      </c>
      <c r="G28" s="3">
        <f>'[1]Лицевые счета домов свод'!G229</f>
        <v>56242.5</v>
      </c>
      <c r="H28" s="3">
        <f>'[1]Лицевые счета домов свод'!H229</f>
        <v>55578.850000000006</v>
      </c>
      <c r="I28" s="3">
        <f>'[1]Лицевые счета домов свод'!I229</f>
        <v>56242.5</v>
      </c>
      <c r="J28" s="3">
        <f>'[1]Лицевые счета домов свод'!J229</f>
        <v>-2529.5699999999924</v>
      </c>
      <c r="K28" s="3">
        <f>'[1]Лицевые счета домов свод'!K229</f>
        <v>2529.5699999999924</v>
      </c>
      <c r="L28" s="2"/>
    </row>
    <row r="29" spans="1:12" ht="12.75" hidden="1">
      <c r="A29" s="2"/>
      <c r="B29" s="2"/>
      <c r="C29" s="2"/>
      <c r="D29" s="2" t="s">
        <v>40</v>
      </c>
      <c r="E29" s="3">
        <f>'[1]Лицевые счета домов свод'!E230</f>
        <v>1344.66</v>
      </c>
      <c r="F29" s="3">
        <f>'[1]Лицевые счета домов свод'!F230</f>
        <v>-1344.66</v>
      </c>
      <c r="G29" s="3">
        <f>'[1]Лицевые счета домов свод'!G230</f>
        <v>44994.00000000001</v>
      </c>
      <c r="H29" s="3">
        <f>'[1]Лицевые счета домов свод'!H230</f>
        <v>44311.05</v>
      </c>
      <c r="I29" s="3">
        <f>'[1]Лицевые счета домов свод'!I230</f>
        <v>44994.00000000001</v>
      </c>
      <c r="J29" s="3">
        <f>'[1]Лицевые счета домов свод'!J230</f>
        <v>-2027.6100000000079</v>
      </c>
      <c r="K29" s="3">
        <f>'[1]Лицевые счета домов свод'!K230</f>
        <v>2027.6100000000079</v>
      </c>
      <c r="L29" s="2"/>
    </row>
    <row r="30" spans="1:12" ht="12.75" hidden="1">
      <c r="A30" s="2"/>
      <c r="B30" s="2"/>
      <c r="C30" s="2"/>
      <c r="D30" s="2" t="s">
        <v>41</v>
      </c>
      <c r="E30" s="3">
        <f>'[1]Лицевые счета домов свод'!E231</f>
        <v>0</v>
      </c>
      <c r="F30" s="3">
        <f>'[1]Лицевые счета домов свод'!F231</f>
        <v>0</v>
      </c>
      <c r="G30" s="3">
        <f>'[1]Лицевые счета домов свод'!G231</f>
        <v>17312.78</v>
      </c>
      <c r="H30" s="3">
        <f>'[1]Лицевые счета домов свод'!H231</f>
        <v>19207.75</v>
      </c>
      <c r="I30" s="3">
        <f>'[1]Лицевые счета домов свод'!I231</f>
        <v>17312.78</v>
      </c>
      <c r="J30" s="3">
        <f>'[1]Лицевые счета домов свод'!J231</f>
        <v>1894.9700000000012</v>
      </c>
      <c r="K30" s="3">
        <f>'[1]Лицевые счета домов свод'!K231</f>
        <v>-1894.9700000000012</v>
      </c>
      <c r="L30" s="2"/>
    </row>
    <row r="31" spans="1:12" ht="12.75">
      <c r="A31" s="2"/>
      <c r="B31" s="3" t="s">
        <v>42</v>
      </c>
      <c r="C31" s="3"/>
      <c r="D31" s="3"/>
      <c r="E31" s="3">
        <f>SUM(E23:E30)+E12+E22</f>
        <v>40162.14</v>
      </c>
      <c r="F31" s="3">
        <f>SUM(F23:F30)+F12+F22</f>
        <v>-232911.18999999997</v>
      </c>
      <c r="G31" s="3">
        <f>SUM(G23:G30)+G12+G22</f>
        <v>922099.5000000001</v>
      </c>
      <c r="H31" s="3">
        <f>SUM(H23:H30)+H12+H22</f>
        <v>918520.5399999998</v>
      </c>
      <c r="I31" s="7">
        <f>SUM(I23:I30)+I12+I22</f>
        <v>961532.8883600001</v>
      </c>
      <c r="J31" s="7">
        <f>SUM(J23:J30)+J12+J22</f>
        <v>-275923.53836000006</v>
      </c>
      <c r="K31" s="3">
        <f>SUM(K23:K30)+K12+K22</f>
        <v>43741.10000000001</v>
      </c>
      <c r="L31" s="2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90" zoomScaleNormal="90" workbookViewId="0" topLeftCell="A1">
      <selection activeCell="B41" sqref="B41"/>
    </sheetView>
  </sheetViews>
  <sheetFormatPr defaultColWidth="12.57421875" defaultRowHeight="12.75"/>
  <cols>
    <col min="1" max="1" width="8.7109375" style="0" customWidth="1"/>
    <col min="2" max="2" width="52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9" t="s">
        <v>43</v>
      </c>
      <c r="B1" s="9"/>
      <c r="C1" s="9"/>
      <c r="D1" s="9"/>
      <c r="E1" s="9"/>
    </row>
    <row r="2" spans="1:5" ht="12.75">
      <c r="A2" s="10" t="s">
        <v>1</v>
      </c>
      <c r="B2" s="9" t="s">
        <v>44</v>
      </c>
      <c r="C2" s="9" t="s">
        <v>2</v>
      </c>
      <c r="D2" s="9" t="s">
        <v>45</v>
      </c>
      <c r="E2" s="9" t="s">
        <v>46</v>
      </c>
    </row>
    <row r="3" spans="1:5" ht="15.75" customHeight="1">
      <c r="A3" s="9">
        <v>1</v>
      </c>
      <c r="B3" s="10" t="s">
        <v>47</v>
      </c>
      <c r="C3" s="9" t="s">
        <v>48</v>
      </c>
      <c r="D3" s="9"/>
      <c r="E3" s="9">
        <v>2411.13</v>
      </c>
    </row>
    <row r="4" spans="1:5" ht="12.75">
      <c r="A4" s="9" t="s">
        <v>49</v>
      </c>
      <c r="B4" s="9"/>
      <c r="C4" s="9"/>
      <c r="D4" s="9"/>
      <c r="E4" s="9"/>
    </row>
    <row r="5" spans="1:5" ht="12.75">
      <c r="A5" s="10" t="s">
        <v>1</v>
      </c>
      <c r="B5" s="9" t="s">
        <v>44</v>
      </c>
      <c r="C5" s="9" t="s">
        <v>2</v>
      </c>
      <c r="D5" s="9" t="s">
        <v>45</v>
      </c>
      <c r="E5" s="9" t="s">
        <v>46</v>
      </c>
    </row>
    <row r="6" spans="1:5" ht="31.5" customHeight="1">
      <c r="A6" s="4">
        <v>1</v>
      </c>
      <c r="B6" s="10" t="s">
        <v>50</v>
      </c>
      <c r="C6" s="9" t="s">
        <v>48</v>
      </c>
      <c r="D6" s="10"/>
      <c r="E6" s="10">
        <v>22039.1</v>
      </c>
    </row>
    <row r="7" spans="1:5" ht="12.75">
      <c r="A7" s="9" t="s">
        <v>51</v>
      </c>
      <c r="B7" s="9"/>
      <c r="C7" s="9"/>
      <c r="D7" s="9"/>
      <c r="E7" s="9"/>
    </row>
    <row r="8" spans="1:5" ht="12.75">
      <c r="A8" s="10" t="s">
        <v>1</v>
      </c>
      <c r="B8" s="9" t="s">
        <v>44</v>
      </c>
      <c r="C8" s="9" t="s">
        <v>2</v>
      </c>
      <c r="D8" s="9" t="s">
        <v>45</v>
      </c>
      <c r="E8" s="9" t="s">
        <v>46</v>
      </c>
    </row>
    <row r="9" spans="1:5" ht="12.75">
      <c r="A9" s="4">
        <v>1</v>
      </c>
      <c r="B9" s="5" t="s">
        <v>52</v>
      </c>
      <c r="C9" s="9" t="s">
        <v>48</v>
      </c>
      <c r="D9" s="4"/>
      <c r="E9" s="4">
        <v>3652.51</v>
      </c>
    </row>
    <row r="10" spans="1:5" ht="12.75">
      <c r="A10" s="4">
        <v>2</v>
      </c>
      <c r="B10" s="10" t="s">
        <v>53</v>
      </c>
      <c r="C10" s="9" t="s">
        <v>48</v>
      </c>
      <c r="D10" s="10" t="s">
        <v>54</v>
      </c>
      <c r="E10" s="10">
        <v>22564.39</v>
      </c>
    </row>
    <row r="11" spans="1:5" ht="12.75">
      <c r="A11" s="8"/>
      <c r="B11" s="8"/>
      <c r="C11" s="8"/>
      <c r="D11" s="8"/>
      <c r="E11" s="8"/>
    </row>
    <row r="12" spans="1:5" ht="12.75">
      <c r="A12" s="8"/>
      <c r="B12" s="8"/>
      <c r="C12" s="8"/>
      <c r="D12" s="8"/>
      <c r="E12" s="8"/>
    </row>
    <row r="13" spans="1:5" ht="12.75">
      <c r="A13" s="8"/>
      <c r="B13" s="8"/>
      <c r="C13" s="8"/>
      <c r="D13" s="8"/>
      <c r="E13" s="8"/>
    </row>
    <row r="14" spans="1:5" ht="12.75">
      <c r="A14" s="8"/>
      <c r="B14" s="8"/>
      <c r="C14" s="8"/>
      <c r="D14" s="8"/>
      <c r="E14" s="8"/>
    </row>
    <row r="15" spans="1:5" ht="12.75">
      <c r="A15" s="8"/>
      <c r="B15" s="8"/>
      <c r="C15" s="8"/>
      <c r="D15" s="8"/>
      <c r="E15" s="8"/>
    </row>
  </sheetData>
  <sheetProtection selectLockedCells="1" selectUnlockedCells="1"/>
  <mergeCells count="3">
    <mergeCell ref="A1:E1"/>
    <mergeCell ref="A4:E4"/>
    <mergeCell ref="A7:E7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90" zoomScaleNormal="90" workbookViewId="0" topLeftCell="A37">
      <selection activeCell="O50" sqref="O50"/>
    </sheetView>
  </sheetViews>
  <sheetFormatPr defaultColWidth="12.57421875" defaultRowHeight="12.75"/>
  <cols>
    <col min="1" max="1" width="8.7109375" style="0" customWidth="1"/>
    <col min="2" max="2" width="40.7109375" style="0" customWidth="1"/>
    <col min="3" max="3" width="23.57421875" style="0" customWidth="1"/>
    <col min="4" max="4" width="43.00390625" style="0" customWidth="1"/>
    <col min="5" max="5" width="20.00390625" style="0" customWidth="1"/>
    <col min="6" max="16384" width="11.57421875" style="0" customWidth="1"/>
  </cols>
  <sheetData>
    <row r="1" spans="1:5" ht="12.75">
      <c r="A1" s="11"/>
      <c r="B1" s="11"/>
      <c r="C1" s="11"/>
      <c r="D1" s="11"/>
      <c r="E1" s="11"/>
    </row>
    <row r="2" spans="1:5" ht="12.75">
      <c r="A2" s="9" t="s">
        <v>55</v>
      </c>
      <c r="B2" s="9"/>
      <c r="C2" s="9"/>
      <c r="D2" s="9"/>
      <c r="E2" s="9"/>
    </row>
    <row r="3" spans="1:5" ht="12.75">
      <c r="A3" s="10" t="s">
        <v>1</v>
      </c>
      <c r="B3" s="9" t="s">
        <v>44</v>
      </c>
      <c r="C3" s="9" t="s">
        <v>2</v>
      </c>
      <c r="D3" s="9" t="s">
        <v>45</v>
      </c>
      <c r="E3" s="9" t="s">
        <v>46</v>
      </c>
    </row>
    <row r="4" spans="1:5" ht="47.25" customHeight="1">
      <c r="A4" s="4">
        <v>1</v>
      </c>
      <c r="B4" s="10" t="s">
        <v>56</v>
      </c>
      <c r="C4" s="9" t="s">
        <v>48</v>
      </c>
      <c r="D4" s="9"/>
      <c r="E4" s="9">
        <v>93.52</v>
      </c>
    </row>
    <row r="5" spans="1:5" ht="52.5" customHeight="1">
      <c r="A5" s="4">
        <v>2</v>
      </c>
      <c r="B5" s="12" t="s">
        <v>57</v>
      </c>
      <c r="C5" s="9" t="s">
        <v>48</v>
      </c>
      <c r="D5" s="13" t="s">
        <v>58</v>
      </c>
      <c r="E5" s="4">
        <v>9640</v>
      </c>
    </row>
    <row r="6" spans="1:5" ht="12.75">
      <c r="A6" s="9" t="s">
        <v>59</v>
      </c>
      <c r="B6" s="9"/>
      <c r="C6" s="9"/>
      <c r="D6" s="9"/>
      <c r="E6" s="9"/>
    </row>
    <row r="7" spans="1:5" ht="12.75">
      <c r="A7" s="10" t="s">
        <v>1</v>
      </c>
      <c r="B7" s="9" t="s">
        <v>44</v>
      </c>
      <c r="C7" s="9" t="s">
        <v>2</v>
      </c>
      <c r="D7" s="9" t="s">
        <v>45</v>
      </c>
      <c r="E7" s="9" t="s">
        <v>46</v>
      </c>
    </row>
    <row r="8" spans="1:5" ht="30.75" customHeight="1">
      <c r="A8" s="4">
        <v>1</v>
      </c>
      <c r="B8" s="10" t="s">
        <v>56</v>
      </c>
      <c r="C8" s="9" t="s">
        <v>48</v>
      </c>
      <c r="D8" s="9"/>
      <c r="E8" s="9">
        <v>93.52</v>
      </c>
    </row>
    <row r="9" spans="1:5" ht="12.75">
      <c r="A9" s="4">
        <v>2</v>
      </c>
      <c r="B9" s="14" t="s">
        <v>60</v>
      </c>
      <c r="C9" s="9" t="s">
        <v>48</v>
      </c>
      <c r="D9" s="4"/>
      <c r="E9" s="4">
        <v>5419.41</v>
      </c>
    </row>
    <row r="10" spans="1:5" s="16" customFormat="1" ht="12.75">
      <c r="A10" s="15" t="s">
        <v>61</v>
      </c>
      <c r="B10" s="15"/>
      <c r="C10" s="15"/>
      <c r="D10" s="15"/>
      <c r="E10" s="15"/>
    </row>
    <row r="11" spans="1:5" ht="12.75">
      <c r="A11" s="10" t="s">
        <v>1</v>
      </c>
      <c r="B11" s="9" t="s">
        <v>44</v>
      </c>
      <c r="C11" s="9" t="s">
        <v>2</v>
      </c>
      <c r="D11" s="9" t="s">
        <v>45</v>
      </c>
      <c r="E11" s="9" t="s">
        <v>46</v>
      </c>
    </row>
    <row r="12" spans="1:5" ht="12.75">
      <c r="A12" s="4">
        <v>1</v>
      </c>
      <c r="B12" s="10" t="s">
        <v>62</v>
      </c>
      <c r="C12" s="9" t="s">
        <v>48</v>
      </c>
      <c r="D12" s="9" t="s">
        <v>63</v>
      </c>
      <c r="E12" s="9">
        <v>3375</v>
      </c>
    </row>
    <row r="13" spans="1:5" ht="12.75">
      <c r="A13" s="4">
        <v>2</v>
      </c>
      <c r="B13" s="10" t="s">
        <v>56</v>
      </c>
      <c r="C13" s="9" t="s">
        <v>48</v>
      </c>
      <c r="D13" s="9"/>
      <c r="E13" s="9">
        <v>93.52</v>
      </c>
    </row>
    <row r="14" spans="1:5" s="16" customFormat="1" ht="12.75">
      <c r="A14" s="15" t="s">
        <v>64</v>
      </c>
      <c r="B14" s="15"/>
      <c r="C14" s="15"/>
      <c r="D14" s="15"/>
      <c r="E14" s="15"/>
    </row>
    <row r="15" spans="1:5" ht="12.75">
      <c r="A15" s="10" t="s">
        <v>1</v>
      </c>
      <c r="B15" s="9" t="s">
        <v>44</v>
      </c>
      <c r="C15" s="9" t="s">
        <v>2</v>
      </c>
      <c r="D15" s="9" t="s">
        <v>45</v>
      </c>
      <c r="E15" s="9" t="s">
        <v>46</v>
      </c>
    </row>
    <row r="16" spans="1:5" ht="12.75">
      <c r="A16" s="4">
        <v>1</v>
      </c>
      <c r="B16" s="10" t="s">
        <v>56</v>
      </c>
      <c r="C16" s="9" t="s">
        <v>48</v>
      </c>
      <c r="D16" s="9"/>
      <c r="E16" s="9">
        <v>93.52</v>
      </c>
    </row>
    <row r="17" spans="1:5" ht="12.75">
      <c r="A17" s="4">
        <v>2</v>
      </c>
      <c r="B17" s="10" t="s">
        <v>65</v>
      </c>
      <c r="C17" s="9" t="s">
        <v>48</v>
      </c>
      <c r="D17" s="9"/>
      <c r="E17" s="9">
        <v>465.71</v>
      </c>
    </row>
    <row r="18" spans="1:5" ht="12.75">
      <c r="A18" s="4">
        <v>3</v>
      </c>
      <c r="B18" s="10" t="s">
        <v>66</v>
      </c>
      <c r="C18" s="9" t="s">
        <v>48</v>
      </c>
      <c r="D18" s="9"/>
      <c r="E18" s="9">
        <v>22768.53</v>
      </c>
    </row>
    <row r="19" spans="1:5" ht="12.75">
      <c r="A19" s="4">
        <v>4</v>
      </c>
      <c r="B19" s="10" t="s">
        <v>67</v>
      </c>
      <c r="C19" s="9" t="s">
        <v>48</v>
      </c>
      <c r="D19" s="10" t="s">
        <v>68</v>
      </c>
      <c r="E19" s="9">
        <v>971.23</v>
      </c>
    </row>
    <row r="20" spans="1:5" ht="12.75">
      <c r="A20" s="4">
        <v>5</v>
      </c>
      <c r="B20" s="10" t="s">
        <v>69</v>
      </c>
      <c r="C20" s="9" t="s">
        <v>48</v>
      </c>
      <c r="D20" s="9" t="s">
        <v>70</v>
      </c>
      <c r="E20" s="9">
        <v>1173.64</v>
      </c>
    </row>
    <row r="21" spans="1:5" ht="12.75">
      <c r="A21" s="4">
        <v>6</v>
      </c>
      <c r="B21" s="10" t="s">
        <v>71</v>
      </c>
      <c r="C21" s="10" t="s">
        <v>48</v>
      </c>
      <c r="D21" s="9" t="s">
        <v>72</v>
      </c>
      <c r="E21" s="9">
        <v>144.47</v>
      </c>
    </row>
    <row r="22" spans="1:5" s="16" customFormat="1" ht="12.75">
      <c r="A22" s="15" t="s">
        <v>73</v>
      </c>
      <c r="B22" s="15"/>
      <c r="C22" s="15"/>
      <c r="D22" s="15"/>
      <c r="E22" s="15"/>
    </row>
    <row r="23" spans="1:5" ht="12.75">
      <c r="A23" s="10" t="s">
        <v>1</v>
      </c>
      <c r="B23" s="9" t="s">
        <v>44</v>
      </c>
      <c r="C23" s="9" t="s">
        <v>2</v>
      </c>
      <c r="D23" s="9" t="s">
        <v>45</v>
      </c>
      <c r="E23" s="9" t="s">
        <v>46</v>
      </c>
    </row>
    <row r="24" spans="1:5" ht="33" customHeight="1">
      <c r="A24" s="4">
        <v>1</v>
      </c>
      <c r="B24" s="10" t="s">
        <v>56</v>
      </c>
      <c r="C24" s="9" t="s">
        <v>48</v>
      </c>
      <c r="D24" s="9"/>
      <c r="E24" s="9">
        <v>93.52</v>
      </c>
    </row>
    <row r="25" spans="1:5" ht="12.75">
      <c r="A25" s="9" t="s">
        <v>74</v>
      </c>
      <c r="B25" s="9"/>
      <c r="C25" s="9"/>
      <c r="D25" s="9"/>
      <c r="E25" s="9"/>
    </row>
    <row r="26" spans="1:5" ht="12.75">
      <c r="A26" s="10" t="s">
        <v>1</v>
      </c>
      <c r="B26" s="9" t="s">
        <v>44</v>
      </c>
      <c r="C26" s="9" t="s">
        <v>2</v>
      </c>
      <c r="D26" s="9" t="s">
        <v>45</v>
      </c>
      <c r="E26" s="9" t="s">
        <v>46</v>
      </c>
    </row>
    <row r="27" spans="1:5" ht="30.75" customHeight="1">
      <c r="A27" s="4">
        <v>1</v>
      </c>
      <c r="B27" s="10" t="s">
        <v>56</v>
      </c>
      <c r="C27" s="9" t="s">
        <v>48</v>
      </c>
      <c r="D27" s="9"/>
      <c r="E27" s="9">
        <v>93.52</v>
      </c>
    </row>
    <row r="28" spans="1:5" ht="12.75">
      <c r="A28" s="4">
        <v>2</v>
      </c>
      <c r="B28" s="10" t="s">
        <v>75</v>
      </c>
      <c r="C28" s="9" t="s">
        <v>48</v>
      </c>
      <c r="D28" s="9"/>
      <c r="E28" s="9">
        <v>1084.08</v>
      </c>
    </row>
    <row r="29" spans="1:5" ht="12.75">
      <c r="A29" s="9" t="s">
        <v>76</v>
      </c>
      <c r="B29" s="9"/>
      <c r="C29" s="9"/>
      <c r="D29" s="9"/>
      <c r="E29" s="9"/>
    </row>
    <row r="30" spans="1:5" ht="12.75">
      <c r="A30" s="10" t="s">
        <v>1</v>
      </c>
      <c r="B30" s="9" t="s">
        <v>44</v>
      </c>
      <c r="C30" s="9" t="s">
        <v>2</v>
      </c>
      <c r="D30" s="9" t="s">
        <v>45</v>
      </c>
      <c r="E30" s="9" t="s">
        <v>46</v>
      </c>
    </row>
    <row r="31" spans="1:5" ht="12.75">
      <c r="A31" s="4">
        <v>1</v>
      </c>
      <c r="B31" s="10" t="s">
        <v>56</v>
      </c>
      <c r="C31" s="9" t="s">
        <v>48</v>
      </c>
      <c r="D31" s="9"/>
      <c r="E31" s="9">
        <v>93.52</v>
      </c>
    </row>
    <row r="32" spans="1:5" ht="12.75">
      <c r="A32" s="9" t="s">
        <v>43</v>
      </c>
      <c r="B32" s="9"/>
      <c r="C32" s="9"/>
      <c r="D32" s="9"/>
      <c r="E32" s="9"/>
    </row>
    <row r="33" spans="1:5" ht="12.75">
      <c r="A33" s="10" t="s">
        <v>1</v>
      </c>
      <c r="B33" s="9" t="s">
        <v>44</v>
      </c>
      <c r="C33" s="9" t="s">
        <v>2</v>
      </c>
      <c r="D33" s="9" t="s">
        <v>45</v>
      </c>
      <c r="E33" s="9" t="s">
        <v>46</v>
      </c>
    </row>
    <row r="34" spans="1:5" ht="31.5" customHeight="1">
      <c r="A34" s="4">
        <v>1</v>
      </c>
      <c r="B34" s="10" t="s">
        <v>56</v>
      </c>
      <c r="C34" s="9" t="s">
        <v>48</v>
      </c>
      <c r="D34" s="9"/>
      <c r="E34" s="9">
        <v>93.52</v>
      </c>
    </row>
    <row r="35" spans="1:5" ht="12.75">
      <c r="A35" s="9" t="s">
        <v>77</v>
      </c>
      <c r="B35" s="9"/>
      <c r="C35" s="9"/>
      <c r="D35" s="9"/>
      <c r="E35" s="9"/>
    </row>
    <row r="36" spans="1:5" ht="12.75">
      <c r="A36" s="10" t="s">
        <v>1</v>
      </c>
      <c r="B36" s="9" t="s">
        <v>44</v>
      </c>
      <c r="C36" s="9" t="s">
        <v>2</v>
      </c>
      <c r="D36" s="9" t="s">
        <v>45</v>
      </c>
      <c r="E36" s="9" t="s">
        <v>46</v>
      </c>
    </row>
    <row r="37" spans="1:5" ht="35.25" customHeight="1">
      <c r="A37" s="4">
        <v>1</v>
      </c>
      <c r="B37" s="10" t="s">
        <v>56</v>
      </c>
      <c r="C37" s="9" t="s">
        <v>48</v>
      </c>
      <c r="D37" s="9"/>
      <c r="E37" s="9">
        <v>93.52</v>
      </c>
    </row>
    <row r="38" spans="1:5" ht="12.75">
      <c r="A38" s="4">
        <v>2</v>
      </c>
      <c r="B38" s="10" t="s">
        <v>78</v>
      </c>
      <c r="C38" s="9" t="s">
        <v>48</v>
      </c>
      <c r="D38" s="9"/>
      <c r="E38" s="9">
        <v>2057.03</v>
      </c>
    </row>
    <row r="39" spans="1:5" ht="12.75">
      <c r="A39" s="4">
        <v>3</v>
      </c>
      <c r="B39" s="10" t="s">
        <v>79</v>
      </c>
      <c r="C39" s="10" t="s">
        <v>48</v>
      </c>
      <c r="D39" s="9"/>
      <c r="E39" s="9">
        <v>2054.27</v>
      </c>
    </row>
    <row r="40" spans="1:5" ht="12.75">
      <c r="A40" s="9" t="s">
        <v>80</v>
      </c>
      <c r="B40" s="9"/>
      <c r="C40" s="9"/>
      <c r="D40" s="9"/>
      <c r="E40" s="9"/>
    </row>
    <row r="41" spans="1:5" ht="12.75">
      <c r="A41" s="10" t="s">
        <v>1</v>
      </c>
      <c r="B41" s="9" t="s">
        <v>44</v>
      </c>
      <c r="C41" s="9" t="s">
        <v>2</v>
      </c>
      <c r="D41" s="9" t="s">
        <v>45</v>
      </c>
      <c r="E41" s="9" t="s">
        <v>46</v>
      </c>
    </row>
    <row r="42" spans="1:5" ht="12.75">
      <c r="A42" s="4">
        <v>1</v>
      </c>
      <c r="B42" s="10" t="s">
        <v>81</v>
      </c>
      <c r="C42" s="10" t="s">
        <v>48</v>
      </c>
      <c r="D42" s="9" t="s">
        <v>82</v>
      </c>
      <c r="E42" s="9">
        <v>2521.36</v>
      </c>
    </row>
    <row r="43" spans="1:5" ht="12.75">
      <c r="A43" s="4">
        <v>2</v>
      </c>
      <c r="B43" s="10" t="s">
        <v>56</v>
      </c>
      <c r="C43" s="9" t="s">
        <v>48</v>
      </c>
      <c r="D43" s="9"/>
      <c r="E43" s="9">
        <v>93.52</v>
      </c>
    </row>
    <row r="44" spans="1:5" ht="12.75">
      <c r="A44" s="9" t="s">
        <v>51</v>
      </c>
      <c r="B44" s="9"/>
      <c r="C44" s="9"/>
      <c r="D44" s="9"/>
      <c r="E44" s="9"/>
    </row>
    <row r="45" spans="1:5" ht="12.75">
      <c r="A45" s="10" t="s">
        <v>1</v>
      </c>
      <c r="B45" s="9" t="s">
        <v>44</v>
      </c>
      <c r="C45" s="9" t="s">
        <v>2</v>
      </c>
      <c r="D45" s="9" t="s">
        <v>45</v>
      </c>
      <c r="E45" s="9" t="s">
        <v>46</v>
      </c>
    </row>
    <row r="46" spans="1:5" ht="12.75">
      <c r="A46" s="4">
        <v>1</v>
      </c>
      <c r="B46" s="10" t="s">
        <v>56</v>
      </c>
      <c r="C46" s="9" t="s">
        <v>48</v>
      </c>
      <c r="D46" s="9"/>
      <c r="E46" s="9">
        <v>93.52</v>
      </c>
    </row>
    <row r="47" spans="1:5" ht="12.75">
      <c r="A47" s="4">
        <v>2</v>
      </c>
      <c r="B47" s="10" t="s">
        <v>83</v>
      </c>
      <c r="C47" s="9" t="s">
        <v>48</v>
      </c>
      <c r="D47" s="9" t="s">
        <v>84</v>
      </c>
      <c r="E47" s="9">
        <v>1992.14</v>
      </c>
    </row>
    <row r="48" spans="1:5" ht="12.75">
      <c r="A48" s="9" t="s">
        <v>85</v>
      </c>
      <c r="B48" s="9"/>
      <c r="C48" s="9"/>
      <c r="D48" s="9"/>
      <c r="E48" s="9"/>
    </row>
    <row r="49" spans="1:5" ht="12.75">
      <c r="A49" s="10" t="s">
        <v>1</v>
      </c>
      <c r="B49" s="9" t="s">
        <v>44</v>
      </c>
      <c r="C49" s="9" t="s">
        <v>2</v>
      </c>
      <c r="D49" s="9" t="s">
        <v>45</v>
      </c>
      <c r="E49" s="9" t="s">
        <v>46</v>
      </c>
    </row>
    <row r="50" spans="1:5" ht="46.5" customHeight="1">
      <c r="A50" s="4">
        <v>1</v>
      </c>
      <c r="B50" s="10" t="s">
        <v>83</v>
      </c>
      <c r="C50" s="9" t="s">
        <v>48</v>
      </c>
      <c r="D50" s="9" t="s">
        <v>86</v>
      </c>
      <c r="E50" s="9">
        <v>2481.96</v>
      </c>
    </row>
    <row r="51" spans="1:5" ht="12.75">
      <c r="A51" s="4">
        <v>2</v>
      </c>
      <c r="B51" s="10" t="s">
        <v>87</v>
      </c>
      <c r="C51" s="9" t="s">
        <v>48</v>
      </c>
      <c r="D51" s="9" t="s">
        <v>88</v>
      </c>
      <c r="E51" s="9">
        <v>1346.07</v>
      </c>
    </row>
    <row r="52" spans="1:5" ht="12.75">
      <c r="A52" s="4">
        <v>3</v>
      </c>
      <c r="B52" s="17" t="s">
        <v>89</v>
      </c>
      <c r="C52" s="9" t="s">
        <v>48</v>
      </c>
      <c r="D52" s="9" t="s">
        <v>90</v>
      </c>
      <c r="E52" s="9">
        <v>1896.97</v>
      </c>
    </row>
    <row r="53" spans="1:5" ht="12.75">
      <c r="A53" s="4">
        <v>4</v>
      </c>
      <c r="B53" s="10" t="s">
        <v>56</v>
      </c>
      <c r="C53" s="9" t="s">
        <v>48</v>
      </c>
      <c r="D53" s="9"/>
      <c r="E53" s="9">
        <v>93.52</v>
      </c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</sheetData>
  <sheetProtection selectLockedCells="1" selectUnlockedCells="1"/>
  <mergeCells count="12">
    <mergeCell ref="A2:E2"/>
    <mergeCell ref="A6:E6"/>
    <mergeCell ref="A10:E10"/>
    <mergeCell ref="A14:E14"/>
    <mergeCell ref="A22:E22"/>
    <mergeCell ref="A25:E25"/>
    <mergeCell ref="A29:E29"/>
    <mergeCell ref="A32:E32"/>
    <mergeCell ref="A35:E35"/>
    <mergeCell ref="A40:E40"/>
    <mergeCell ref="A44:E44"/>
    <mergeCell ref="A48:E48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2018-01-23T13:43:31Z</cp:lastPrinted>
  <dcterms:modified xsi:type="dcterms:W3CDTF">2018-04-01T10:32:07Z</dcterms:modified>
  <cp:category/>
  <cp:version/>
  <cp:contentType/>
  <cp:contentStatus/>
  <cp:revision>242</cp:revision>
</cp:coreProperties>
</file>